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80" windowHeight="6420" activeTab="0"/>
  </bookViews>
  <sheets>
    <sheet name="Monit Klasif.Ekonom." sheetId="1" r:id="rId1"/>
    <sheet name="Monit.Program" sheetId="2" r:id="rId2"/>
    <sheet name="Monit. Rezult" sheetId="3" r:id="rId3"/>
    <sheet name="Shpenz. sipas Produkteve" sheetId="4" r:id="rId4"/>
    <sheet name="Raportimi i Investimeve" sheetId="5" r:id="rId5"/>
    <sheet name="Sheet2" sheetId="6" r:id="rId6"/>
    <sheet name="Sheet1" sheetId="7" r:id="rId7"/>
  </sheets>
  <definedNames>
    <definedName name="_xlnm.Print_Area" localSheetId="0">'Monit Klasif.Ekonom.'!$A$1:$J$38</definedName>
    <definedName name="_xlnm.Print_Area" localSheetId="2">'Monit. Rezult'!$A$1:$I$34</definedName>
    <definedName name="_xlnm.Print_Area" localSheetId="1">'Monit.Program'!$A$1:$J$29</definedName>
    <definedName name="_xlnm.Print_Area" localSheetId="4">'Raportimi i Investimeve'!$A$1:$H$36</definedName>
    <definedName name="_xlnm.Print_Area" localSheetId="3">'Shpenz. sipas Produkteve'!$A$1:$I$33</definedName>
  </definedNames>
  <calcPr fullCalcOnLoad="1"/>
</workbook>
</file>

<file path=xl/sharedStrings.xml><?xml version="1.0" encoding="utf-8"?>
<sst xmlns="http://schemas.openxmlformats.org/spreadsheetml/2006/main" count="259" uniqueCount="147">
  <si>
    <t>Kodi</t>
  </si>
  <si>
    <t>Programi</t>
  </si>
  <si>
    <t>Titulli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</si>
  <si>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</si>
  <si>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</si>
  <si>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</si>
  <si>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</si>
  <si>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</si>
  <si>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</si>
  <si>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</si>
  <si>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</si>
  <si>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>Buxheti</t>
  </si>
  <si>
    <t xml:space="preserve">Buxheti i 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</si>
  <si>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</si>
  <si>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</si>
  <si>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</si>
  <si>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</si>
  <si>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</si>
  <si>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</si>
  <si>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</si>
  <si>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</si>
  <si>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</si>
  <si>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</si>
  <si>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</si>
  <si>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</si>
  <si>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</si>
  <si>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</si>
  <si>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</si>
  <si>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</si>
  <si>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</si>
  <si>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</si>
  <si>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</si>
  <si>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</si>
  <si>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</si>
  <si>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Drejtuesi i Ekipit Menaxhues të Programit</t>
  </si>
  <si>
    <t>Data</t>
  </si>
  <si>
    <t>Emri i Grupit</t>
  </si>
  <si>
    <t>Kodi i Grupit</t>
  </si>
  <si>
    <t xml:space="preserve"> </t>
  </si>
  <si>
    <t>Programet</t>
  </si>
  <si>
    <t>PBA</t>
  </si>
  <si>
    <t>Budget</t>
  </si>
  <si>
    <t>0001</t>
  </si>
  <si>
    <t/>
  </si>
  <si>
    <t>Sasia e</t>
  </si>
  <si>
    <t>Realizimi</t>
  </si>
  <si>
    <t>Komente</t>
  </si>
  <si>
    <t>Njësia Matëse</t>
  </si>
  <si>
    <t>Planifikuar</t>
  </si>
  <si>
    <t>Realizuar</t>
  </si>
  <si>
    <t>Plotesisht</t>
  </si>
  <si>
    <t>Pjesërisht</t>
  </si>
  <si>
    <t>Aspak</t>
  </si>
  <si>
    <t>A</t>
  </si>
  <si>
    <t>B</t>
  </si>
  <si>
    <t>C</t>
  </si>
  <si>
    <t>D</t>
  </si>
  <si>
    <t>Kodi i</t>
  </si>
  <si>
    <t>000/ Leke</t>
  </si>
  <si>
    <t xml:space="preserve">Vlera e plote </t>
  </si>
  <si>
    <t>Emertimi I projektit</t>
  </si>
  <si>
    <t>e</t>
  </si>
  <si>
    <t xml:space="preserve">Problematika dhe </t>
  </si>
  <si>
    <t>Masat qe propozohen te</t>
  </si>
  <si>
    <t>projektit</t>
  </si>
  <si>
    <t>Plani</t>
  </si>
  <si>
    <t>Kontraktuar</t>
  </si>
  <si>
    <t>shkaqet e mosrealizimit</t>
  </si>
  <si>
    <t>merren</t>
  </si>
  <si>
    <t>Grant/</t>
  </si>
  <si>
    <t xml:space="preserve">Emri </t>
  </si>
  <si>
    <t>Vlera e plote</t>
  </si>
  <si>
    <t xml:space="preserve">Disbursimi </t>
  </si>
  <si>
    <t>Disbursimi</t>
  </si>
  <si>
    <t>Kredi</t>
  </si>
  <si>
    <t>i</t>
  </si>
  <si>
    <t xml:space="preserve">e </t>
  </si>
  <si>
    <t>Donatorit</t>
  </si>
  <si>
    <t>per periudhen</t>
  </si>
  <si>
    <t>Sekretari i Përgjithshëm/Titullari i Institucionit</t>
  </si>
  <si>
    <t>Totali i Shpenzimeve te Ministrise/Inst. Buxhetor</t>
  </si>
  <si>
    <t>Grupi</t>
  </si>
  <si>
    <t>Shpenzimet e Ministrisë/Ins Buxhetor</t>
  </si>
  <si>
    <t>Emri Produktit</t>
  </si>
  <si>
    <t>Produktit</t>
  </si>
  <si>
    <t xml:space="preserve">Kodi i </t>
  </si>
  <si>
    <t>Shpenzimet e Produktit</t>
  </si>
  <si>
    <t>Buxhet</t>
  </si>
  <si>
    <t xml:space="preserve">i parashikuar </t>
  </si>
  <si>
    <t>i realizuar</t>
  </si>
  <si>
    <t>Formati Nr. 6</t>
  </si>
  <si>
    <t>Raporti i Shpenzimeve Faktike të Programit sipas Artikujve</t>
  </si>
  <si>
    <t>Formati Nr. 7</t>
  </si>
  <si>
    <t>Raporti i Shpenzimeve sipas Programeve</t>
  </si>
  <si>
    <t>Formati Nr. 8</t>
  </si>
  <si>
    <t>Formati Nr. 9</t>
  </si>
  <si>
    <t>Formati Nr. 10</t>
  </si>
  <si>
    <t>Formati Nr. 11</t>
  </si>
  <si>
    <t>Emri i Produktit</t>
  </si>
  <si>
    <t>Aneksi 9</t>
  </si>
  <si>
    <t>Nenshkrimi</t>
  </si>
  <si>
    <t>Gjykata Kushtetuese 30</t>
  </si>
  <si>
    <t>1030001</t>
  </si>
  <si>
    <t>Gjykata Kushtetuese</t>
  </si>
  <si>
    <t>Kujtim Osmani</t>
  </si>
  <si>
    <t>Gjykata Kushtetuese   30</t>
  </si>
  <si>
    <t xml:space="preserve">      Kujtim Osmani </t>
  </si>
  <si>
    <t xml:space="preserve">      Kujtim Osmani</t>
  </si>
  <si>
    <t>nr.</t>
  </si>
  <si>
    <t>nr.gjyqtar</t>
  </si>
  <si>
    <t>Punonjes te motivuar</t>
  </si>
  <si>
    <t xml:space="preserve">                Raporti i Shpenzimeve Faktike të Programit sipas Produkteve</t>
  </si>
  <si>
    <t>Veprimtaria gjyqsore kushtetuese</t>
  </si>
  <si>
    <t xml:space="preserve">                                  Raporti i Realizimit të Produkteve të Programit</t>
  </si>
  <si>
    <t>Vendimarrja e gjykates</t>
  </si>
  <si>
    <t>Informatizimi I veprimtarise gjyqsore</t>
  </si>
  <si>
    <t>Automjete te mirembajtura</t>
  </si>
  <si>
    <t>nr. punonjesish</t>
  </si>
  <si>
    <t>03320</t>
  </si>
  <si>
    <t xml:space="preserve">                   Projektet me financim te brendshem</t>
  </si>
  <si>
    <t xml:space="preserve">                      Projektet me financim te huaj</t>
  </si>
  <si>
    <t>Po</t>
  </si>
  <si>
    <t>paisje</t>
  </si>
  <si>
    <t>Rishikuar 2014</t>
  </si>
  <si>
    <t>Plan 2014</t>
  </si>
  <si>
    <t>Buxheti 2014</t>
  </si>
  <si>
    <t>Informatizimi i veprimtarise gjyqsore</t>
  </si>
  <si>
    <t>Rinovim i inventarit te automjeteve</t>
  </si>
  <si>
    <t>Pasurimi i fondit te bibliotekes</t>
  </si>
  <si>
    <t xml:space="preserve">Sistemi i ruajtjes e vezhgimit </t>
  </si>
  <si>
    <t>Informatizim telekomunikimi audio-viziv</t>
  </si>
  <si>
    <t>Paisje zyrash</t>
  </si>
  <si>
    <t>Rikonstruksion i ambientit te brendshem</t>
  </si>
  <si>
    <t>Paisje salle biblioteke</t>
  </si>
  <si>
    <t>Informatizimi i arshives gjyqsore</t>
  </si>
  <si>
    <t>Gjenerator furnizimi me energji elektrike</t>
  </si>
  <si>
    <t>Rikonstruksion  i rrjetit e WC</t>
  </si>
  <si>
    <t>ne 2014</t>
  </si>
  <si>
    <t>Raportet e Monitorimit per vitin 2014</t>
  </si>
  <si>
    <t>viti 2014</t>
  </si>
  <si>
    <t>Raportet e Monitorimit  per vitin 2014.</t>
  </si>
  <si>
    <t xml:space="preserve">                         Raportet e Monitorimit  per vitin 2014</t>
  </si>
  <si>
    <t>i rishikuar</t>
  </si>
  <si>
    <t>Raportet e Monitorimit  per vitin 2014</t>
  </si>
  <si>
    <t>Rikonstruksion i rrjetit hidraulik</t>
  </si>
  <si>
    <t xml:space="preserve">                                Raportet e Monitorimit per vitin 2014</t>
  </si>
  <si>
    <t>15.01.2015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</si>
</sst>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0.000"/>
    <numFmt numFmtId="192" formatCode="0.0"/>
  </numFmts>
  <fonts count="4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5" xfId="0" applyFont="1" applyBorder="1" applyAlignment="1">
      <alignment/>
    </xf>
    <xf numFmtId="49" fontId="4" fillId="0" borderId="16" xfId="0" applyNumberFormat="1" applyFont="1" applyBorder="1" applyAlignment="1">
      <alignment horizontal="right"/>
    </xf>
    <xf numFmtId="0" fontId="4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0" fontId="7" fillId="33" borderId="23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/>
    </xf>
    <xf numFmtId="0" fontId="7" fillId="33" borderId="20" xfId="0" applyFont="1" applyFill="1" applyBorder="1" applyAlignment="1">
      <alignment horizontal="left"/>
    </xf>
    <xf numFmtId="0" fontId="8" fillId="33" borderId="27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0" fontId="4" fillId="0" borderId="14" xfId="0" applyFont="1" applyBorder="1" applyAlignment="1">
      <alignment/>
    </xf>
    <xf numFmtId="185" fontId="4" fillId="0" borderId="19" xfId="0" applyNumberFormat="1" applyFont="1" applyBorder="1" applyAlignment="1">
      <alignment/>
    </xf>
    <xf numFmtId="185" fontId="4" fillId="0" borderId="16" xfId="0" applyNumberFormat="1" applyFont="1" applyBorder="1" applyAlignment="1">
      <alignment/>
    </xf>
    <xf numFmtId="0" fontId="11" fillId="0" borderId="14" xfId="0" applyFont="1" applyBorder="1" applyAlignment="1">
      <alignment/>
    </xf>
    <xf numFmtId="185" fontId="11" fillId="0" borderId="19" xfId="0" applyNumberFormat="1" applyFont="1" applyBorder="1" applyAlignment="1">
      <alignment/>
    </xf>
    <xf numFmtId="185" fontId="11" fillId="0" borderId="16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28" xfId="0" applyFont="1" applyBorder="1" applyAlignment="1">
      <alignment/>
    </xf>
    <xf numFmtId="185" fontId="3" fillId="0" borderId="29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30" xfId="0" applyFont="1" applyBorder="1" applyAlignment="1">
      <alignment/>
    </xf>
    <xf numFmtId="185" fontId="3" fillId="0" borderId="31" xfId="0" applyNumberFormat="1" applyFont="1" applyBorder="1" applyAlignment="1">
      <alignment/>
    </xf>
    <xf numFmtId="185" fontId="3" fillId="0" borderId="32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33" borderId="35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4" fillId="0" borderId="16" xfId="0" applyFont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23" xfId="0" applyFont="1" applyFill="1" applyBorder="1" applyAlignment="1">
      <alignment horizontal="lef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49" fontId="4" fillId="0" borderId="23" xfId="0" applyNumberFormat="1" applyFont="1" applyBorder="1" applyAlignment="1">
      <alignment horizontal="right"/>
    </xf>
    <xf numFmtId="185" fontId="4" fillId="0" borderId="21" xfId="0" applyNumberFormat="1" applyFont="1" applyFill="1" applyBorder="1" applyAlignment="1">
      <alignment/>
    </xf>
    <xf numFmtId="185" fontId="4" fillId="0" borderId="22" xfId="0" applyNumberFormat="1" applyFont="1" applyFill="1" applyBorder="1" applyAlignment="1">
      <alignment/>
    </xf>
    <xf numFmtId="185" fontId="3" fillId="0" borderId="31" xfId="0" applyNumberFormat="1" applyFont="1" applyFill="1" applyBorder="1" applyAlignment="1">
      <alignment vertical="top" wrapText="1"/>
    </xf>
    <xf numFmtId="185" fontId="3" fillId="0" borderId="32" xfId="0" applyNumberFormat="1" applyFont="1" applyFill="1" applyBorder="1" applyAlignment="1">
      <alignment vertical="top" wrapText="1"/>
    </xf>
    <xf numFmtId="0" fontId="4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7" fillId="0" borderId="19" xfId="0" applyFont="1" applyBorder="1" applyAlignment="1">
      <alignment/>
    </xf>
    <xf numFmtId="0" fontId="4" fillId="33" borderId="18" xfId="0" applyFont="1" applyFill="1" applyBorder="1" applyAlignment="1">
      <alignment/>
    </xf>
    <xf numFmtId="0" fontId="10" fillId="33" borderId="3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185" fontId="4" fillId="0" borderId="37" xfId="0" applyNumberFormat="1" applyFont="1" applyFill="1" applyBorder="1" applyAlignment="1">
      <alignment/>
    </xf>
    <xf numFmtId="49" fontId="4" fillId="0" borderId="28" xfId="0" applyNumberFormat="1" applyFont="1" applyBorder="1" applyAlignment="1">
      <alignment horizontal="right"/>
    </xf>
    <xf numFmtId="0" fontId="4" fillId="0" borderId="40" xfId="0" applyFont="1" applyBorder="1" applyAlignment="1">
      <alignment/>
    </xf>
    <xf numFmtId="0" fontId="4" fillId="0" borderId="29" xfId="0" applyFont="1" applyBorder="1" applyAlignment="1">
      <alignment/>
    </xf>
    <xf numFmtId="185" fontId="4" fillId="0" borderId="29" xfId="0" applyNumberFormat="1" applyFont="1" applyFill="1" applyBorder="1" applyAlignment="1">
      <alignment/>
    </xf>
    <xf numFmtId="185" fontId="4" fillId="0" borderId="40" xfId="0" applyNumberFormat="1" applyFont="1" applyFill="1" applyBorder="1" applyAlignment="1">
      <alignment/>
    </xf>
    <xf numFmtId="185" fontId="4" fillId="0" borderId="41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9" fillId="33" borderId="18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1" fillId="0" borderId="44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7" fillId="33" borderId="37" xfId="0" applyFont="1" applyFill="1" applyBorder="1" applyAlignment="1">
      <alignment/>
    </xf>
    <xf numFmtId="185" fontId="3" fillId="0" borderId="0" xfId="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49" fontId="4" fillId="0" borderId="23" xfId="0" applyNumberFormat="1" applyFont="1" applyBorder="1" applyAlignment="1">
      <alignment horizontal="right"/>
    </xf>
    <xf numFmtId="49" fontId="4" fillId="0" borderId="16" xfId="0" applyNumberFormat="1" applyFont="1" applyBorder="1" applyAlignment="1" quotePrefix="1">
      <alignment horizontal="right"/>
    </xf>
    <xf numFmtId="185" fontId="3" fillId="0" borderId="41" xfId="0" applyNumberFormat="1" applyFont="1" applyBorder="1" applyAlignment="1">
      <alignment/>
    </xf>
    <xf numFmtId="0" fontId="7" fillId="0" borderId="19" xfId="0" applyFont="1" applyFill="1" applyBorder="1" applyAlignment="1" quotePrefix="1">
      <alignment/>
    </xf>
    <xf numFmtId="0" fontId="7" fillId="0" borderId="16" xfId="0" applyFont="1" applyFill="1" applyBorder="1" applyAlignment="1" quotePrefix="1">
      <alignment horizontal="right"/>
    </xf>
    <xf numFmtId="0" fontId="0" fillId="0" borderId="0" xfId="0" applyFont="1" applyBorder="1" applyAlignment="1">
      <alignment/>
    </xf>
    <xf numFmtId="185" fontId="4" fillId="0" borderId="21" xfId="0" applyNumberFormat="1" applyFont="1" applyFill="1" applyBorder="1" applyAlignment="1">
      <alignment/>
    </xf>
    <xf numFmtId="185" fontId="4" fillId="0" borderId="37" xfId="0" applyNumberFormat="1" applyFont="1" applyFill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8" xfId="0" applyFont="1" applyBorder="1" applyAlignment="1">
      <alignment/>
    </xf>
    <xf numFmtId="185" fontId="4" fillId="0" borderId="0" xfId="0" applyNumberFormat="1" applyFont="1" applyAlignment="1">
      <alignment/>
    </xf>
    <xf numFmtId="0" fontId="4" fillId="0" borderId="46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85" fontId="13" fillId="0" borderId="19" xfId="0" applyNumberFormat="1" applyFont="1" applyBorder="1" applyAlignment="1">
      <alignment/>
    </xf>
    <xf numFmtId="185" fontId="14" fillId="0" borderId="19" xfId="0" applyNumberFormat="1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0" borderId="40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4" fillId="0" borderId="21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8" fillId="0" borderId="20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46" xfId="0" applyFont="1" applyBorder="1" applyAlignment="1">
      <alignment vertical="center" wrapText="1"/>
    </xf>
    <xf numFmtId="0" fontId="4" fillId="0" borderId="4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7">
      <selection activeCell="G37" sqref="G37"/>
    </sheetView>
  </sheetViews>
  <sheetFormatPr defaultColWidth="9.140625" defaultRowHeight="12.75"/>
  <cols>
    <col min="1" max="1" width="11.28125" style="0" customWidth="1"/>
    <col min="5" max="5" width="15.140625" style="0" customWidth="1"/>
    <col min="7" max="7" width="13.140625" style="0" customWidth="1"/>
  </cols>
  <sheetData>
    <row r="1" ht="15">
      <c r="A1" s="2" t="s">
        <v>99</v>
      </c>
    </row>
    <row r="3" s="2" customFormat="1" ht="15">
      <c r="C3" s="2" t="s">
        <v>138</v>
      </c>
    </row>
    <row r="5" spans="1:3" ht="12.75">
      <c r="A5" s="1" t="s">
        <v>90</v>
      </c>
      <c r="B5" s="1"/>
      <c r="C5" s="1" t="s">
        <v>91</v>
      </c>
    </row>
    <row r="6" spans="1:10" ht="13.5" thickBot="1">
      <c r="A6" s="3"/>
      <c r="B6" s="4"/>
      <c r="C6" s="4"/>
      <c r="D6" s="4"/>
      <c r="E6" s="5"/>
      <c r="F6" s="4"/>
      <c r="G6" s="4"/>
      <c r="H6" s="6"/>
      <c r="I6" s="6"/>
      <c r="J6" s="7"/>
    </row>
    <row r="7" spans="1:10" ht="12.75">
      <c r="A7" s="8"/>
      <c r="B7" s="9"/>
      <c r="C7" s="9"/>
      <c r="D7" s="9"/>
      <c r="E7" s="10"/>
      <c r="F7" s="9"/>
      <c r="G7" s="9"/>
      <c r="H7" s="11"/>
      <c r="I7" s="12"/>
      <c r="J7" s="7"/>
    </row>
    <row r="8" spans="1:10" ht="12.75">
      <c r="A8" s="13" t="s">
        <v>81</v>
      </c>
      <c r="B8" s="147" t="s">
        <v>101</v>
      </c>
      <c r="C8" s="148"/>
      <c r="D8" s="148"/>
      <c r="E8" s="148"/>
      <c r="F8" s="148"/>
      <c r="G8" s="149"/>
      <c r="H8" s="14" t="s">
        <v>0</v>
      </c>
      <c r="I8" s="15" t="s">
        <v>102</v>
      </c>
      <c r="J8" s="7"/>
    </row>
    <row r="9" spans="1:10" ht="12.75">
      <c r="A9" s="16"/>
      <c r="B9" s="17"/>
      <c r="C9" s="17"/>
      <c r="D9" s="17"/>
      <c r="E9" s="17"/>
      <c r="F9" s="17"/>
      <c r="G9" s="17"/>
      <c r="H9" s="17"/>
      <c r="I9" s="18"/>
      <c r="J9" s="7"/>
    </row>
    <row r="10" spans="1:10" ht="12.75">
      <c r="A10" s="19" t="s">
        <v>1</v>
      </c>
      <c r="B10" s="147" t="s">
        <v>112</v>
      </c>
      <c r="C10" s="148"/>
      <c r="D10" s="148"/>
      <c r="E10" s="148"/>
      <c r="F10" s="148"/>
      <c r="G10" s="149"/>
      <c r="H10" s="20" t="s">
        <v>2</v>
      </c>
      <c r="I10" s="116" t="s">
        <v>118</v>
      </c>
      <c r="J10" s="7"/>
    </row>
    <row r="11" spans="1:10" ht="12.75">
      <c r="A11" s="21"/>
      <c r="B11" s="22"/>
      <c r="C11" s="22"/>
      <c r="D11" s="22"/>
      <c r="E11" s="23"/>
      <c r="F11" s="23"/>
      <c r="G11" s="23"/>
      <c r="H11" s="24"/>
      <c r="I11" s="25"/>
      <c r="J11" s="7"/>
    </row>
    <row r="12" spans="1:10" ht="12.75">
      <c r="A12" s="21"/>
      <c r="B12" s="22"/>
      <c r="C12" s="22"/>
      <c r="D12" s="22"/>
      <c r="E12" s="150" t="s">
        <v>3</v>
      </c>
      <c r="F12" s="151"/>
      <c r="G12" s="151"/>
      <c r="H12" s="151"/>
      <c r="I12" s="152"/>
      <c r="J12" s="7"/>
    </row>
    <row r="13" spans="1:10" ht="12.75">
      <c r="A13" s="21"/>
      <c r="B13" s="22"/>
      <c r="C13" s="22"/>
      <c r="D13" s="22"/>
      <c r="E13" s="27" t="s">
        <v>4</v>
      </c>
      <c r="F13" s="27" t="s">
        <v>5</v>
      </c>
      <c r="G13" s="27" t="s">
        <v>6</v>
      </c>
      <c r="H13" s="27" t="s">
        <v>7</v>
      </c>
      <c r="I13" s="28" t="s">
        <v>8</v>
      </c>
      <c r="J13" s="7"/>
    </row>
    <row r="14" spans="1:10" ht="12.75">
      <c r="A14" s="29" t="s">
        <v>9</v>
      </c>
      <c r="B14" s="30"/>
      <c r="C14" s="30"/>
      <c r="D14" s="30"/>
      <c r="E14" s="31" t="s">
        <v>10</v>
      </c>
      <c r="F14" s="31" t="s">
        <v>11</v>
      </c>
      <c r="G14" s="31" t="s">
        <v>12</v>
      </c>
      <c r="H14" s="31" t="s">
        <v>13</v>
      </c>
      <c r="I14" s="32" t="s">
        <v>14</v>
      </c>
      <c r="J14" s="7"/>
    </row>
    <row r="15" spans="1:10" ht="12.75">
      <c r="A15" s="33" t="s">
        <v>0</v>
      </c>
      <c r="B15" s="34" t="s">
        <v>15</v>
      </c>
      <c r="C15" s="35"/>
      <c r="D15" s="36"/>
      <c r="E15" s="31" t="s">
        <v>124</v>
      </c>
      <c r="F15" s="31">
        <v>2014</v>
      </c>
      <c r="G15" s="31" t="s">
        <v>123</v>
      </c>
      <c r="H15" s="31" t="s">
        <v>139</v>
      </c>
      <c r="I15" s="32">
        <v>2014</v>
      </c>
      <c r="J15" s="7"/>
    </row>
    <row r="16" spans="1:10" ht="12.75">
      <c r="A16" s="37">
        <v>600</v>
      </c>
      <c r="B16" s="144" t="s">
        <v>16</v>
      </c>
      <c r="C16" s="145"/>
      <c r="D16" s="146"/>
      <c r="E16" s="38"/>
      <c r="F16" s="38">
        <v>70000</v>
      </c>
      <c r="G16" s="38">
        <v>70000</v>
      </c>
      <c r="H16" s="38">
        <v>66585.8</v>
      </c>
      <c r="I16" s="39">
        <f>F16-H16</f>
        <v>3414.199999999997</v>
      </c>
      <c r="J16" s="7"/>
    </row>
    <row r="17" spans="1:10" ht="12.75">
      <c r="A17" s="37">
        <v>601</v>
      </c>
      <c r="B17" s="144" t="s">
        <v>17</v>
      </c>
      <c r="C17" s="145"/>
      <c r="D17" s="146"/>
      <c r="E17" s="38"/>
      <c r="F17" s="38">
        <v>10000</v>
      </c>
      <c r="G17" s="38">
        <v>10000</v>
      </c>
      <c r="H17" s="38">
        <v>8217</v>
      </c>
      <c r="I17" s="39">
        <f>F17-H17</f>
        <v>1783</v>
      </c>
      <c r="J17" s="7"/>
    </row>
    <row r="18" spans="1:10" ht="12.75">
      <c r="A18" s="37">
        <v>602</v>
      </c>
      <c r="B18" s="144" t="s">
        <v>18</v>
      </c>
      <c r="C18" s="145"/>
      <c r="D18" s="146"/>
      <c r="E18" s="38"/>
      <c r="F18" s="38">
        <v>29500</v>
      </c>
      <c r="G18" s="38">
        <v>29921.8</v>
      </c>
      <c r="H18" s="38">
        <v>28986.8</v>
      </c>
      <c r="I18" s="39">
        <f>F18-H18</f>
        <v>513.2000000000007</v>
      </c>
      <c r="J18" s="7"/>
    </row>
    <row r="19" spans="1:10" ht="12.75">
      <c r="A19" s="37">
        <v>603</v>
      </c>
      <c r="B19" s="144" t="s">
        <v>19</v>
      </c>
      <c r="C19" s="145"/>
      <c r="D19" s="146"/>
      <c r="E19" s="38"/>
      <c r="F19" s="38"/>
      <c r="G19" s="38"/>
      <c r="H19" s="38"/>
      <c r="I19" s="39"/>
      <c r="J19" s="7"/>
    </row>
    <row r="20" spans="1:10" ht="12.75">
      <c r="A20" s="37">
        <v>604</v>
      </c>
      <c r="B20" s="144" t="s">
        <v>20</v>
      </c>
      <c r="C20" s="145"/>
      <c r="D20" s="146"/>
      <c r="E20" s="38"/>
      <c r="F20" s="38"/>
      <c r="G20" s="38"/>
      <c r="H20" s="38"/>
      <c r="I20" s="39"/>
      <c r="J20" s="7"/>
    </row>
    <row r="21" spans="1:10" ht="12.75">
      <c r="A21" s="37">
        <v>605</v>
      </c>
      <c r="B21" s="144" t="s">
        <v>21</v>
      </c>
      <c r="C21" s="145"/>
      <c r="D21" s="146"/>
      <c r="E21" s="38"/>
      <c r="F21" s="38">
        <v>500</v>
      </c>
      <c r="G21" s="38">
        <v>143.2</v>
      </c>
      <c r="H21" s="38">
        <v>143.2</v>
      </c>
      <c r="I21" s="39">
        <f>F21-H21</f>
        <v>356.8</v>
      </c>
      <c r="J21" s="7"/>
    </row>
    <row r="22" spans="1:10" ht="12.75">
      <c r="A22" s="37">
        <v>606</v>
      </c>
      <c r="B22" s="144" t="s">
        <v>22</v>
      </c>
      <c r="C22" s="145"/>
      <c r="D22" s="146"/>
      <c r="E22" s="38"/>
      <c r="F22" s="38"/>
      <c r="G22" s="38"/>
      <c r="H22" s="38"/>
      <c r="I22" s="39"/>
      <c r="J22" s="7"/>
    </row>
    <row r="23" spans="1:10" ht="12.75">
      <c r="A23" s="40" t="s">
        <v>23</v>
      </c>
      <c r="B23" s="162" t="s">
        <v>24</v>
      </c>
      <c r="C23" s="163"/>
      <c r="D23" s="164"/>
      <c r="E23" s="41"/>
      <c r="F23" s="41">
        <f>F16+F17+F18+F19+F20+F21+F22</f>
        <v>110000</v>
      </c>
      <c r="G23" s="41">
        <f>G16+G17+G18+G19+G20+G21+G22</f>
        <v>110065</v>
      </c>
      <c r="H23" s="41">
        <f>H16+H17+H18+H19+H20+H21+H22</f>
        <v>103932.8</v>
      </c>
      <c r="I23" s="42">
        <f>I16+I17+I18+I19+I20+I21+I22</f>
        <v>6067.199999999998</v>
      </c>
      <c r="J23" s="7"/>
    </row>
    <row r="24" spans="1:10" ht="12.75">
      <c r="A24" s="37">
        <v>230</v>
      </c>
      <c r="B24" s="144" t="s">
        <v>25</v>
      </c>
      <c r="C24" s="145"/>
      <c r="D24" s="146"/>
      <c r="E24" s="38"/>
      <c r="F24" s="38"/>
      <c r="G24" s="38"/>
      <c r="H24" s="38"/>
      <c r="I24" s="39"/>
      <c r="J24" s="7"/>
    </row>
    <row r="25" spans="1:10" ht="12.75">
      <c r="A25" s="37">
        <v>231</v>
      </c>
      <c r="B25" s="144" t="s">
        <v>26</v>
      </c>
      <c r="C25" s="145"/>
      <c r="D25" s="146"/>
      <c r="E25" s="38"/>
      <c r="F25" s="38">
        <v>4000</v>
      </c>
      <c r="G25" s="38">
        <v>18287</v>
      </c>
      <c r="H25" s="38">
        <v>18272.6</v>
      </c>
      <c r="I25" s="39">
        <f>F25-H25</f>
        <v>-14272.599999999999</v>
      </c>
      <c r="J25" s="7"/>
    </row>
    <row r="26" spans="1:10" ht="12.75">
      <c r="A26" s="37">
        <v>232</v>
      </c>
      <c r="B26" s="144" t="s">
        <v>27</v>
      </c>
      <c r="C26" s="145"/>
      <c r="D26" s="146"/>
      <c r="E26" s="38"/>
      <c r="F26" s="38"/>
      <c r="G26" s="38"/>
      <c r="H26" s="38"/>
      <c r="I26" s="39"/>
      <c r="J26" s="7"/>
    </row>
    <row r="27" spans="1:10" ht="12.75">
      <c r="A27" s="40" t="s">
        <v>28</v>
      </c>
      <c r="B27" s="162" t="s">
        <v>29</v>
      </c>
      <c r="C27" s="163"/>
      <c r="D27" s="164"/>
      <c r="E27" s="41"/>
      <c r="F27" s="41">
        <f>F24+F25+F26</f>
        <v>4000</v>
      </c>
      <c r="G27" s="41">
        <f>G24+G25+G26</f>
        <v>18287</v>
      </c>
      <c r="H27" s="41">
        <f>H24+H25+H26</f>
        <v>18272.6</v>
      </c>
      <c r="I27" s="42">
        <f>I24+I25+I26</f>
        <v>-14272.599999999999</v>
      </c>
      <c r="J27" s="7"/>
    </row>
    <row r="28" spans="1:10" ht="12.75">
      <c r="A28" s="37"/>
      <c r="B28" s="144"/>
      <c r="C28" s="145"/>
      <c r="D28" s="146"/>
      <c r="E28" s="43"/>
      <c r="F28" s="43"/>
      <c r="G28" s="43"/>
      <c r="H28" s="43"/>
      <c r="I28" s="44"/>
      <c r="J28" s="7"/>
    </row>
    <row r="29" spans="1:10" ht="13.5" thickBot="1">
      <c r="A29" s="45" t="s">
        <v>30</v>
      </c>
      <c r="B29" s="153" t="s">
        <v>31</v>
      </c>
      <c r="C29" s="154"/>
      <c r="D29" s="155"/>
      <c r="E29" s="46"/>
      <c r="F29" s="46">
        <f>F23+F27</f>
        <v>114000</v>
      </c>
      <c r="G29" s="46">
        <f>G23+G27</f>
        <v>128352</v>
      </c>
      <c r="H29" s="46">
        <f>H23+H27</f>
        <v>122205.4</v>
      </c>
      <c r="I29" s="117">
        <f>I23+I27</f>
        <v>-8205.400000000001</v>
      </c>
      <c r="J29" s="7"/>
    </row>
    <row r="30" spans="1:10" ht="13.5" thickBot="1">
      <c r="A30" s="47"/>
      <c r="B30" s="47"/>
      <c r="C30" s="47"/>
      <c r="D30" s="47"/>
      <c r="E30" s="47"/>
      <c r="F30" s="47"/>
      <c r="G30" s="47"/>
      <c r="H30" s="47"/>
      <c r="I30" s="47"/>
      <c r="J30" s="7"/>
    </row>
    <row r="31" spans="1:9" ht="13.5" thickBot="1">
      <c r="A31" s="48" t="s">
        <v>32</v>
      </c>
      <c r="B31" s="49"/>
      <c r="C31" s="49"/>
      <c r="D31" s="49"/>
      <c r="E31" s="49"/>
      <c r="F31" s="49">
        <v>0</v>
      </c>
      <c r="G31" s="49"/>
      <c r="H31" s="49">
        <v>0</v>
      </c>
      <c r="I31" s="50">
        <v>0</v>
      </c>
    </row>
    <row r="32" ht="13.5" thickBot="1"/>
    <row r="33" spans="1:10" ht="13.5" thickBot="1">
      <c r="A33" s="51" t="s">
        <v>33</v>
      </c>
      <c r="B33" s="49"/>
      <c r="C33" s="49"/>
      <c r="D33" s="49"/>
      <c r="E33" s="49"/>
      <c r="F33" s="49">
        <f>F29+F31</f>
        <v>114000</v>
      </c>
      <c r="G33" s="49">
        <f>G29+G31</f>
        <v>128352</v>
      </c>
      <c r="H33" s="49">
        <f>H29+H31</f>
        <v>122205.4</v>
      </c>
      <c r="I33" s="50">
        <f>F33-H33</f>
        <v>-8205.399999999994</v>
      </c>
      <c r="J33" s="112"/>
    </row>
    <row r="35" spans="1:9" ht="12.75">
      <c r="A35" s="156" t="s">
        <v>34</v>
      </c>
      <c r="B35" s="52" t="s">
        <v>15</v>
      </c>
      <c r="C35" s="53" t="s">
        <v>104</v>
      </c>
      <c r="D35" s="54"/>
      <c r="E35" s="159" t="s">
        <v>79</v>
      </c>
      <c r="F35" s="53" t="s">
        <v>15</v>
      </c>
      <c r="G35" s="53" t="s">
        <v>104</v>
      </c>
      <c r="H35" s="133"/>
      <c r="I35" s="54"/>
    </row>
    <row r="36" spans="1:9" ht="21" customHeight="1">
      <c r="A36" s="157"/>
      <c r="B36" s="52" t="s">
        <v>100</v>
      </c>
      <c r="C36" s="53"/>
      <c r="D36" s="54"/>
      <c r="E36" s="160"/>
      <c r="F36" s="53" t="s">
        <v>100</v>
      </c>
      <c r="G36" s="130"/>
      <c r="H36" s="134"/>
      <c r="I36" s="132"/>
    </row>
    <row r="37" spans="1:9" ht="12.75">
      <c r="A37" s="158"/>
      <c r="B37" s="52" t="s">
        <v>35</v>
      </c>
      <c r="C37" s="55" t="s">
        <v>146</v>
      </c>
      <c r="D37" s="56"/>
      <c r="E37" s="161"/>
      <c r="F37" s="53" t="s">
        <v>35</v>
      </c>
      <c r="G37" s="53" t="s">
        <v>146</v>
      </c>
      <c r="H37" s="133"/>
      <c r="I37" s="54"/>
    </row>
  </sheetData>
  <sheetProtection/>
  <mergeCells count="19">
    <mergeCell ref="B22:D22"/>
    <mergeCell ref="B29:D29"/>
    <mergeCell ref="A35:A37"/>
    <mergeCell ref="E35:E37"/>
    <mergeCell ref="B25:D25"/>
    <mergeCell ref="B26:D26"/>
    <mergeCell ref="B27:D27"/>
    <mergeCell ref="B28:D28"/>
    <mergeCell ref="B23:D23"/>
    <mergeCell ref="B24:D24"/>
    <mergeCell ref="B19:D19"/>
    <mergeCell ref="B20:D20"/>
    <mergeCell ref="B21:D21"/>
    <mergeCell ref="B8:G8"/>
    <mergeCell ref="B10:G10"/>
    <mergeCell ref="E12:I12"/>
    <mergeCell ref="B16:D16"/>
    <mergeCell ref="B17:D17"/>
    <mergeCell ref="B18:D18"/>
  </mergeCells>
  <printOptions horizontalCentered="1" verticalCentered="1"/>
  <pageMargins left="0.7480314960629921" right="0.7480314960629921" top="0.48" bottom="0.984251968503937" header="0.32" footer="0.5118110236220472"/>
  <pageSetup horizontalDpi="600" verticalDpi="600" orientation="landscape" paperSize="9" r:id="rId1"/>
  <headerFooter alignWithMargins="0">
    <oddFooter>&amp;C9 - &amp;P</oddFooter>
  </headerFooter>
  <ignoredErrors>
    <ignoredError sqref="I8 I10 D13:H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J14" sqref="J14"/>
    </sheetView>
  </sheetViews>
  <sheetFormatPr defaultColWidth="9.140625" defaultRowHeight="12.75"/>
  <cols>
    <col min="2" max="2" width="10.57421875" style="0" customWidth="1"/>
    <col min="5" max="5" width="10.140625" style="0" customWidth="1"/>
    <col min="8" max="8" width="10.57421875" style="0" customWidth="1"/>
  </cols>
  <sheetData>
    <row r="1" spans="1:2" ht="15">
      <c r="A1" s="2" t="s">
        <v>99</v>
      </c>
      <c r="B1" s="2"/>
    </row>
    <row r="3" s="2" customFormat="1" ht="15">
      <c r="C3" s="2" t="s">
        <v>140</v>
      </c>
    </row>
    <row r="5" spans="2:4" ht="12.75">
      <c r="B5" s="1" t="s">
        <v>92</v>
      </c>
      <c r="C5" s="1"/>
      <c r="D5" s="1" t="s">
        <v>93</v>
      </c>
    </row>
    <row r="6" ht="12.75">
      <c r="B6" s="1"/>
    </row>
    <row r="7" spans="2:10" ht="13.5" thickBot="1">
      <c r="B7" s="7"/>
      <c r="C7" s="7"/>
      <c r="D7" s="7"/>
      <c r="E7" s="7"/>
      <c r="F7" s="7"/>
      <c r="G7" s="7"/>
      <c r="H7" s="7"/>
      <c r="I7" s="7"/>
      <c r="J7" s="7"/>
    </row>
    <row r="8" spans="2:10" ht="12.75">
      <c r="B8" s="57"/>
      <c r="C8" s="9"/>
      <c r="D8" s="9"/>
      <c r="E8" s="9"/>
      <c r="F8" s="9"/>
      <c r="G8" s="9"/>
      <c r="H8" s="9"/>
      <c r="I8" s="58"/>
      <c r="J8" s="7"/>
    </row>
    <row r="9" spans="2:10" ht="12.75">
      <c r="B9" s="19" t="s">
        <v>36</v>
      </c>
      <c r="C9" s="168" t="s">
        <v>103</v>
      </c>
      <c r="D9" s="169"/>
      <c r="E9" s="169"/>
      <c r="F9" s="169"/>
      <c r="G9" s="170"/>
      <c r="H9" s="20" t="s">
        <v>37</v>
      </c>
      <c r="I9" s="59">
        <v>1030001</v>
      </c>
      <c r="J9" s="7"/>
    </row>
    <row r="10" spans="2:10" ht="12.75">
      <c r="B10" s="60"/>
      <c r="C10" s="30"/>
      <c r="D10" s="30"/>
      <c r="E10" s="30"/>
      <c r="F10" s="17"/>
      <c r="G10" s="17"/>
      <c r="H10" s="61"/>
      <c r="I10" s="18"/>
      <c r="J10" s="7"/>
    </row>
    <row r="11" spans="2:10" ht="12.75">
      <c r="B11" s="60"/>
      <c r="C11" s="30"/>
      <c r="D11" s="30"/>
      <c r="E11" s="30"/>
      <c r="F11" s="150" t="s">
        <v>82</v>
      </c>
      <c r="G11" s="151"/>
      <c r="H11" s="151"/>
      <c r="I11" s="152"/>
      <c r="J11" s="7"/>
    </row>
    <row r="12" spans="2:10" ht="12.75">
      <c r="B12" s="60"/>
      <c r="C12" s="62"/>
      <c r="D12" s="62"/>
      <c r="E12" s="62"/>
      <c r="F12" s="63"/>
      <c r="G12" s="63"/>
      <c r="H12" s="63"/>
      <c r="I12" s="64" t="s">
        <v>38</v>
      </c>
      <c r="J12" s="7"/>
    </row>
    <row r="13" spans="2:10" ht="12.75">
      <c r="B13" s="65" t="s">
        <v>39</v>
      </c>
      <c r="C13" s="62"/>
      <c r="D13" s="62"/>
      <c r="E13" s="62"/>
      <c r="F13" s="31" t="s">
        <v>40</v>
      </c>
      <c r="G13" s="31" t="s">
        <v>41</v>
      </c>
      <c r="H13" s="31" t="s">
        <v>13</v>
      </c>
      <c r="I13" s="32" t="s">
        <v>14</v>
      </c>
      <c r="J13" s="7"/>
    </row>
    <row r="14" spans="2:10" ht="12.75">
      <c r="B14" s="66" t="s">
        <v>2</v>
      </c>
      <c r="C14" s="67" t="s">
        <v>15</v>
      </c>
      <c r="D14" s="68"/>
      <c r="E14" s="68"/>
      <c r="F14" s="31" t="s">
        <v>124</v>
      </c>
      <c r="G14" s="31">
        <v>2014</v>
      </c>
      <c r="H14" s="31" t="s">
        <v>139</v>
      </c>
      <c r="I14" s="32">
        <v>2014</v>
      </c>
      <c r="J14" s="7"/>
    </row>
    <row r="15" spans="2:10" ht="12.75">
      <c r="B15" s="69" t="s">
        <v>42</v>
      </c>
      <c r="C15" s="171" t="s">
        <v>112</v>
      </c>
      <c r="D15" s="145"/>
      <c r="E15" s="146"/>
      <c r="F15" s="70">
        <v>114000</v>
      </c>
      <c r="G15" s="70">
        <v>128352</v>
      </c>
      <c r="H15" s="70">
        <v>122205.4</v>
      </c>
      <c r="I15" s="71">
        <f>G15-H15</f>
        <v>6146.600000000006</v>
      </c>
      <c r="J15" s="7"/>
    </row>
    <row r="16" spans="2:10" ht="12.75">
      <c r="B16" s="69"/>
      <c r="C16" s="144"/>
      <c r="D16" s="145"/>
      <c r="E16" s="146"/>
      <c r="F16" s="70"/>
      <c r="G16" s="70"/>
      <c r="H16" s="70"/>
      <c r="I16" s="71"/>
      <c r="J16" s="7"/>
    </row>
    <row r="17" spans="2:10" ht="12.75">
      <c r="B17" s="69"/>
      <c r="C17" s="144"/>
      <c r="D17" s="145"/>
      <c r="E17" s="146"/>
      <c r="F17" s="70"/>
      <c r="G17" s="70"/>
      <c r="H17" s="70"/>
      <c r="I17" s="71"/>
      <c r="J17" s="7"/>
    </row>
    <row r="18" spans="2:10" ht="12.75">
      <c r="B18" s="69"/>
      <c r="C18" s="144"/>
      <c r="D18" s="145"/>
      <c r="E18" s="146"/>
      <c r="F18" s="70"/>
      <c r="G18" s="70"/>
      <c r="H18" s="70"/>
      <c r="I18" s="71"/>
      <c r="J18" s="7"/>
    </row>
    <row r="19" spans="2:10" ht="12.75">
      <c r="B19" s="69"/>
      <c r="C19" s="144"/>
      <c r="D19" s="145"/>
      <c r="E19" s="146"/>
      <c r="F19" s="70"/>
      <c r="G19" s="70"/>
      <c r="H19" s="70"/>
      <c r="I19" s="71"/>
      <c r="J19" s="7"/>
    </row>
    <row r="20" spans="2:10" ht="12.75">
      <c r="B20" s="69"/>
      <c r="C20" s="144"/>
      <c r="D20" s="145"/>
      <c r="E20" s="146"/>
      <c r="F20" s="70"/>
      <c r="G20" s="70"/>
      <c r="H20" s="70"/>
      <c r="I20" s="71"/>
      <c r="J20" s="7"/>
    </row>
    <row r="21" spans="2:10" ht="12.75">
      <c r="B21" s="69"/>
      <c r="C21" s="144"/>
      <c r="D21" s="145"/>
      <c r="E21" s="146"/>
      <c r="F21" s="70"/>
      <c r="G21" s="70"/>
      <c r="H21" s="70"/>
      <c r="I21" s="71"/>
      <c r="J21" s="7"/>
    </row>
    <row r="22" spans="2:10" ht="13.5" thickBot="1">
      <c r="B22" s="69" t="s">
        <v>43</v>
      </c>
      <c r="C22" s="144" t="s">
        <v>43</v>
      </c>
      <c r="D22" s="145"/>
      <c r="E22" s="146"/>
      <c r="F22" s="70" t="s">
        <v>43</v>
      </c>
      <c r="G22" s="70" t="s">
        <v>43</v>
      </c>
      <c r="H22" s="70" t="s">
        <v>43</v>
      </c>
      <c r="I22" s="71" t="s">
        <v>43</v>
      </c>
      <c r="J22" s="7"/>
    </row>
    <row r="23" spans="2:10" ht="13.5" thickBot="1">
      <c r="B23" s="165" t="s">
        <v>80</v>
      </c>
      <c r="C23" s="166"/>
      <c r="D23" s="166"/>
      <c r="E23" s="167"/>
      <c r="F23" s="72">
        <f>F15</f>
        <v>114000</v>
      </c>
      <c r="G23" s="72">
        <f>G15</f>
        <v>128352</v>
      </c>
      <c r="H23" s="72">
        <f>H15</f>
        <v>122205.4</v>
      </c>
      <c r="I23" s="73">
        <f>I15</f>
        <v>6146.600000000006</v>
      </c>
      <c r="J23" s="7"/>
    </row>
    <row r="24" spans="2:10" ht="12.75">
      <c r="B24" s="7"/>
      <c r="C24" s="7"/>
      <c r="D24" s="7"/>
      <c r="E24" s="7"/>
      <c r="F24" s="7"/>
      <c r="G24" s="7"/>
      <c r="H24" s="7"/>
      <c r="I24" s="7"/>
      <c r="J24" s="7"/>
    </row>
    <row r="25" spans="2:10" ht="12.75">
      <c r="B25" s="156" t="s">
        <v>34</v>
      </c>
      <c r="C25" s="52" t="s">
        <v>15</v>
      </c>
      <c r="D25" s="53" t="s">
        <v>104</v>
      </c>
      <c r="E25" s="54"/>
      <c r="F25" s="159" t="s">
        <v>79</v>
      </c>
      <c r="G25" s="53" t="s">
        <v>15</v>
      </c>
      <c r="H25" s="53" t="s">
        <v>104</v>
      </c>
      <c r="I25" s="54"/>
      <c r="J25" s="128"/>
    </row>
    <row r="26" spans="2:10" ht="24.75" customHeight="1">
      <c r="B26" s="157"/>
      <c r="C26" s="139" t="s">
        <v>100</v>
      </c>
      <c r="D26" s="53"/>
      <c r="E26" s="54"/>
      <c r="F26" s="160"/>
      <c r="G26" s="138" t="s">
        <v>100</v>
      </c>
      <c r="H26" s="136"/>
      <c r="I26" s="137"/>
      <c r="J26" s="128"/>
    </row>
    <row r="27" spans="2:10" ht="19.5" customHeight="1">
      <c r="B27" s="158"/>
      <c r="C27" s="52" t="s">
        <v>35</v>
      </c>
      <c r="D27" s="55" t="s">
        <v>146</v>
      </c>
      <c r="E27" s="56"/>
      <c r="F27" s="161"/>
      <c r="G27" s="53" t="s">
        <v>35</v>
      </c>
      <c r="H27" s="53" t="s">
        <v>146</v>
      </c>
      <c r="I27" s="54"/>
      <c r="J27" s="128"/>
    </row>
    <row r="28" spans="2:10" ht="12.75">
      <c r="B28" s="7"/>
      <c r="C28" s="7"/>
      <c r="D28" s="7"/>
      <c r="E28" s="7"/>
      <c r="F28" s="7"/>
      <c r="G28" s="7"/>
      <c r="H28" s="7"/>
      <c r="I28" s="7"/>
      <c r="J28" s="7"/>
    </row>
  </sheetData>
  <sheetProtection/>
  <mergeCells count="13">
    <mergeCell ref="C9:G9"/>
    <mergeCell ref="F11:I11"/>
    <mergeCell ref="C15:E15"/>
    <mergeCell ref="C16:E16"/>
    <mergeCell ref="C17:E17"/>
    <mergeCell ref="C18:E18"/>
    <mergeCell ref="C19:E19"/>
    <mergeCell ref="C20:E20"/>
    <mergeCell ref="F25:F27"/>
    <mergeCell ref="C21:E21"/>
    <mergeCell ref="C22:E22"/>
    <mergeCell ref="B23:E23"/>
    <mergeCell ref="B25:B2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&amp;C9 - &amp;P</oddFooter>
  </headerFooter>
  <ignoredErrors>
    <ignoredError sqref="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zoomScalePageLayoutView="0" workbookViewId="0" topLeftCell="A7">
      <selection activeCell="G28" sqref="G28"/>
    </sheetView>
  </sheetViews>
  <sheetFormatPr defaultColWidth="9.140625" defaultRowHeight="12.75"/>
  <cols>
    <col min="1" max="1" width="12.00390625" style="0" customWidth="1"/>
    <col min="2" max="2" width="26.00390625" style="0" customWidth="1"/>
    <col min="3" max="3" width="12.140625" style="0" customWidth="1"/>
    <col min="5" max="5" width="14.8515625" style="0" customWidth="1"/>
  </cols>
  <sheetData>
    <row r="1" ht="15">
      <c r="A1" s="2" t="s">
        <v>99</v>
      </c>
    </row>
    <row r="2" s="2" customFormat="1" ht="15">
      <c r="B2" s="2" t="s">
        <v>141</v>
      </c>
    </row>
    <row r="3" ht="12.75">
      <c r="A3" s="1"/>
    </row>
    <row r="4" spans="1:3" ht="12.75">
      <c r="A4" s="1"/>
      <c r="B4" s="1" t="s">
        <v>113</v>
      </c>
      <c r="C4" s="1"/>
    </row>
    <row r="5" spans="1:2" ht="12.75">
      <c r="A5" s="1" t="s">
        <v>94</v>
      </c>
      <c r="B5" s="1"/>
    </row>
    <row r="6" spans="1:10" ht="13.5" thickBo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8"/>
      <c r="B7" s="74"/>
      <c r="C7" s="74"/>
      <c r="D7" s="75"/>
      <c r="E7" s="74"/>
      <c r="F7" s="11"/>
      <c r="G7" s="11"/>
      <c r="H7" s="76"/>
      <c r="I7" s="58"/>
      <c r="J7" s="7"/>
    </row>
    <row r="8" spans="1:10" ht="12.75">
      <c r="A8" s="13" t="s">
        <v>81</v>
      </c>
      <c r="B8" s="168" t="s">
        <v>105</v>
      </c>
      <c r="C8" s="169"/>
      <c r="D8" s="169"/>
      <c r="E8" s="170"/>
      <c r="F8" s="77" t="s">
        <v>0</v>
      </c>
      <c r="G8" s="77">
        <v>1030001</v>
      </c>
      <c r="H8" s="17"/>
      <c r="I8" s="78"/>
      <c r="J8" s="7"/>
    </row>
    <row r="9" spans="1:10" ht="12.75">
      <c r="A9" s="16"/>
      <c r="B9" s="17"/>
      <c r="C9" s="17"/>
      <c r="D9" s="17"/>
      <c r="E9" s="17"/>
      <c r="F9" s="17"/>
      <c r="G9" s="17"/>
      <c r="H9" s="17"/>
      <c r="I9" s="78"/>
      <c r="J9" s="7"/>
    </row>
    <row r="10" spans="1:10" ht="12.75">
      <c r="A10" s="19" t="s">
        <v>1</v>
      </c>
      <c r="B10" s="168" t="s">
        <v>112</v>
      </c>
      <c r="C10" s="169"/>
      <c r="D10" s="169"/>
      <c r="E10" s="170"/>
      <c r="F10" s="20" t="s">
        <v>2</v>
      </c>
      <c r="G10" s="118" t="s">
        <v>118</v>
      </c>
      <c r="H10" s="17"/>
      <c r="I10" s="78"/>
      <c r="J10" s="7"/>
    </row>
    <row r="11" spans="1:10" ht="12.75">
      <c r="A11" s="21"/>
      <c r="B11" s="22"/>
      <c r="C11" s="22"/>
      <c r="D11" s="23"/>
      <c r="E11" s="23"/>
      <c r="F11" s="24"/>
      <c r="G11" s="24"/>
      <c r="H11" s="24"/>
      <c r="I11" s="79"/>
      <c r="J11" s="7"/>
    </row>
    <row r="12" spans="1:10" ht="12.75">
      <c r="A12" s="65" t="s">
        <v>85</v>
      </c>
      <c r="B12" s="62"/>
      <c r="C12" s="62"/>
      <c r="D12" s="63" t="s">
        <v>44</v>
      </c>
      <c r="E12" s="63" t="s">
        <v>44</v>
      </c>
      <c r="F12" s="172" t="s">
        <v>45</v>
      </c>
      <c r="G12" s="173"/>
      <c r="H12" s="174"/>
      <c r="I12" s="175" t="s">
        <v>46</v>
      </c>
      <c r="J12" s="7"/>
    </row>
    <row r="13" spans="1:10" ht="12.75">
      <c r="A13" s="66" t="s">
        <v>84</v>
      </c>
      <c r="B13" s="80" t="s">
        <v>83</v>
      </c>
      <c r="C13" s="81" t="s">
        <v>47</v>
      </c>
      <c r="D13" s="31" t="s">
        <v>48</v>
      </c>
      <c r="E13" s="31" t="s">
        <v>49</v>
      </c>
      <c r="F13" s="82" t="s">
        <v>50</v>
      </c>
      <c r="G13" s="26" t="s">
        <v>51</v>
      </c>
      <c r="H13" s="82" t="s">
        <v>52</v>
      </c>
      <c r="I13" s="176"/>
      <c r="J13" s="7"/>
    </row>
    <row r="14" spans="1:10" ht="12.75">
      <c r="A14" s="69" t="s">
        <v>53</v>
      </c>
      <c r="B14" s="113" t="s">
        <v>114</v>
      </c>
      <c r="C14" s="43" t="s">
        <v>108</v>
      </c>
      <c r="D14" s="70">
        <v>190</v>
      </c>
      <c r="E14" s="70">
        <v>260</v>
      </c>
      <c r="F14" s="121" t="s">
        <v>121</v>
      </c>
      <c r="G14" s="84"/>
      <c r="H14" s="84"/>
      <c r="I14" s="71"/>
      <c r="J14" s="7"/>
    </row>
    <row r="15" spans="1:10" ht="12.75">
      <c r="A15" s="69" t="s">
        <v>54</v>
      </c>
      <c r="B15" s="113" t="s">
        <v>115</v>
      </c>
      <c r="C15" s="114" t="s">
        <v>122</v>
      </c>
      <c r="D15" s="70"/>
      <c r="E15" s="70"/>
      <c r="F15" s="70"/>
      <c r="G15" s="84"/>
      <c r="H15" s="122"/>
      <c r="I15" s="71"/>
      <c r="J15" s="7"/>
    </row>
    <row r="16" spans="1:10" ht="12.75">
      <c r="A16" s="69" t="s">
        <v>55</v>
      </c>
      <c r="B16" s="113" t="s">
        <v>116</v>
      </c>
      <c r="C16" s="43" t="s">
        <v>109</v>
      </c>
      <c r="D16" s="70">
        <v>15</v>
      </c>
      <c r="E16" s="70">
        <v>15</v>
      </c>
      <c r="F16" s="121" t="s">
        <v>121</v>
      </c>
      <c r="G16" s="122" t="s">
        <v>38</v>
      </c>
      <c r="H16" s="84"/>
      <c r="I16" s="71"/>
      <c r="J16" s="7"/>
    </row>
    <row r="17" spans="1:10" ht="12.75">
      <c r="A17" s="115" t="s">
        <v>56</v>
      </c>
      <c r="B17" s="113" t="s">
        <v>110</v>
      </c>
      <c r="C17" s="114" t="s">
        <v>117</v>
      </c>
      <c r="D17" s="70">
        <v>33</v>
      </c>
      <c r="E17" s="70">
        <v>33</v>
      </c>
      <c r="F17" s="121" t="s">
        <v>38</v>
      </c>
      <c r="G17" s="122" t="s">
        <v>121</v>
      </c>
      <c r="H17" s="84"/>
      <c r="I17" s="71"/>
      <c r="J17" s="7"/>
    </row>
    <row r="18" spans="1:10" ht="12.75">
      <c r="A18" s="69"/>
      <c r="B18" s="83"/>
      <c r="C18" s="43"/>
      <c r="D18" s="70"/>
      <c r="E18" s="70"/>
      <c r="F18" s="70"/>
      <c r="G18" s="84"/>
      <c r="H18" s="84"/>
      <c r="I18" s="71"/>
      <c r="J18" s="7"/>
    </row>
    <row r="19" spans="1:10" ht="12.75">
      <c r="A19" s="69"/>
      <c r="B19" s="83"/>
      <c r="C19" s="43"/>
      <c r="D19" s="70"/>
      <c r="E19" s="70"/>
      <c r="F19" s="70"/>
      <c r="G19" s="84"/>
      <c r="H19" s="84"/>
      <c r="I19" s="71"/>
      <c r="J19" s="7"/>
    </row>
    <row r="20" spans="1:10" ht="12.75">
      <c r="A20" s="69"/>
      <c r="B20" s="83"/>
      <c r="C20" s="43"/>
      <c r="D20" s="70"/>
      <c r="E20" s="70"/>
      <c r="F20" s="70"/>
      <c r="G20" s="84"/>
      <c r="H20" s="84"/>
      <c r="I20" s="71"/>
      <c r="J20" s="7"/>
    </row>
    <row r="21" spans="1:10" ht="12.75">
      <c r="A21" s="69"/>
      <c r="B21" s="83"/>
      <c r="C21" s="43"/>
      <c r="D21" s="70"/>
      <c r="E21" s="70"/>
      <c r="F21" s="70"/>
      <c r="G21" s="84"/>
      <c r="H21" s="84"/>
      <c r="I21" s="71"/>
      <c r="J21" s="7"/>
    </row>
    <row r="22" spans="1:10" ht="13.5" thickBot="1">
      <c r="A22" s="85" t="s">
        <v>43</v>
      </c>
      <c r="B22" s="86" t="s">
        <v>43</v>
      </c>
      <c r="C22" s="87"/>
      <c r="D22" s="88" t="s">
        <v>43</v>
      </c>
      <c r="E22" s="88" t="s">
        <v>43</v>
      </c>
      <c r="F22" s="88" t="s">
        <v>43</v>
      </c>
      <c r="G22" s="89"/>
      <c r="H22" s="89"/>
      <c r="I22" s="90" t="s">
        <v>43</v>
      </c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 customHeight="1">
      <c r="A26" s="156" t="s">
        <v>34</v>
      </c>
      <c r="B26" s="52" t="s">
        <v>15</v>
      </c>
      <c r="C26" s="53" t="s">
        <v>104</v>
      </c>
      <c r="D26" s="54"/>
      <c r="E26" s="159" t="s">
        <v>79</v>
      </c>
      <c r="F26" s="52" t="s">
        <v>15</v>
      </c>
      <c r="G26" s="130" t="s">
        <v>106</v>
      </c>
      <c r="H26" s="130"/>
      <c r="I26" s="132"/>
      <c r="J26" s="7"/>
    </row>
    <row r="27" spans="1:10" ht="29.25" customHeight="1">
      <c r="A27" s="157"/>
      <c r="B27" s="139" t="s">
        <v>100</v>
      </c>
      <c r="C27" s="53"/>
      <c r="D27" s="54"/>
      <c r="E27" s="160"/>
      <c r="F27" s="138" t="s">
        <v>100</v>
      </c>
      <c r="G27" s="130"/>
      <c r="H27" s="134"/>
      <c r="I27" s="132"/>
      <c r="J27" s="7"/>
    </row>
    <row r="28" spans="1:10" ht="12.75">
      <c r="A28" s="158"/>
      <c r="B28" s="52" t="s">
        <v>35</v>
      </c>
      <c r="C28" s="55" t="s">
        <v>146</v>
      </c>
      <c r="D28" s="56"/>
      <c r="E28" s="161"/>
      <c r="F28" s="53" t="s">
        <v>38</v>
      </c>
      <c r="G28" s="53" t="s">
        <v>146</v>
      </c>
      <c r="H28" s="133"/>
      <c r="I28" s="54"/>
      <c r="J28" s="7"/>
    </row>
    <row r="29" spans="1:10" ht="12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</sheetData>
  <sheetProtection/>
  <mergeCells count="6">
    <mergeCell ref="A26:A28"/>
    <mergeCell ref="E26:E28"/>
    <mergeCell ref="B8:E8"/>
    <mergeCell ref="B10:E10"/>
    <mergeCell ref="F12:H12"/>
    <mergeCell ref="I12:I1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&amp;C9 - &amp;P</oddFooter>
  </headerFooter>
  <ignoredErrors>
    <ignoredError sqref="G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10">
      <selection activeCell="G31" sqref="G31"/>
    </sheetView>
  </sheetViews>
  <sheetFormatPr defaultColWidth="9.140625" defaultRowHeight="12.75"/>
  <cols>
    <col min="2" max="2" width="13.28125" style="0" customWidth="1"/>
    <col min="4" max="4" width="11.28125" style="0" customWidth="1"/>
    <col min="5" max="5" width="16.28125" style="0" customWidth="1"/>
  </cols>
  <sheetData>
    <row r="1" ht="15">
      <c r="A1" s="2" t="s">
        <v>99</v>
      </c>
    </row>
    <row r="3" s="2" customFormat="1" ht="15">
      <c r="B3" s="2" t="s">
        <v>145</v>
      </c>
    </row>
    <row r="5" spans="2:4" ht="12.75">
      <c r="B5" s="1" t="s">
        <v>111</v>
      </c>
      <c r="C5" s="1"/>
      <c r="D5" s="1"/>
    </row>
    <row r="6" spans="2:4" ht="12.75">
      <c r="B6" s="1"/>
      <c r="C6" s="1"/>
      <c r="D6" s="1"/>
    </row>
    <row r="7" ht="12.75">
      <c r="B7" s="1" t="s">
        <v>95</v>
      </c>
    </row>
    <row r="8" spans="2:9" ht="13.5" thickBot="1">
      <c r="B8" s="7"/>
      <c r="C8" s="7"/>
      <c r="D8" s="7"/>
      <c r="E8" s="7"/>
      <c r="F8" s="7"/>
      <c r="G8" s="7"/>
      <c r="H8" s="7"/>
      <c r="I8" s="7"/>
    </row>
    <row r="9" spans="2:9" ht="12.75">
      <c r="B9" s="8"/>
      <c r="C9" s="74"/>
      <c r="D9" s="74"/>
      <c r="E9" s="74"/>
      <c r="F9" s="75"/>
      <c r="G9" s="74"/>
      <c r="H9" s="12"/>
      <c r="I9" s="7"/>
    </row>
    <row r="10" spans="2:9" ht="12.75">
      <c r="B10" s="13" t="s">
        <v>81</v>
      </c>
      <c r="C10" s="147" t="s">
        <v>105</v>
      </c>
      <c r="D10" s="148"/>
      <c r="E10" s="148"/>
      <c r="F10" s="149"/>
      <c r="G10" s="20" t="s">
        <v>0</v>
      </c>
      <c r="H10" s="91">
        <v>1030001</v>
      </c>
      <c r="I10" s="7"/>
    </row>
    <row r="11" spans="2:9" ht="12.75">
      <c r="B11" s="16"/>
      <c r="C11" s="17"/>
      <c r="D11" s="17"/>
      <c r="E11" s="17"/>
      <c r="F11" s="17"/>
      <c r="G11" s="17"/>
      <c r="H11" s="78"/>
      <c r="I11" s="7"/>
    </row>
    <row r="12" spans="2:9" ht="12.75">
      <c r="B12" s="19" t="s">
        <v>1</v>
      </c>
      <c r="C12" s="147" t="s">
        <v>112</v>
      </c>
      <c r="D12" s="148"/>
      <c r="E12" s="148"/>
      <c r="F12" s="149"/>
      <c r="G12" s="20" t="s">
        <v>2</v>
      </c>
      <c r="H12" s="119" t="s">
        <v>118</v>
      </c>
      <c r="I12" s="7"/>
    </row>
    <row r="13" spans="2:9" ht="12.75">
      <c r="B13" s="21"/>
      <c r="C13" s="22"/>
      <c r="D13" s="22"/>
      <c r="E13" s="22"/>
      <c r="F13" s="23"/>
      <c r="G13" s="23"/>
      <c r="H13" s="92"/>
      <c r="I13" s="7"/>
    </row>
    <row r="14" spans="2:9" ht="12.75">
      <c r="B14" s="60"/>
      <c r="C14" s="30"/>
      <c r="D14" s="30"/>
      <c r="E14" s="30"/>
      <c r="F14" s="150" t="s">
        <v>86</v>
      </c>
      <c r="G14" s="151"/>
      <c r="H14" s="152"/>
      <c r="I14" s="7"/>
    </row>
    <row r="15" spans="2:9" ht="12.75">
      <c r="B15" s="60"/>
      <c r="C15" s="62"/>
      <c r="D15" s="62"/>
      <c r="E15" s="62"/>
      <c r="F15" s="63"/>
      <c r="G15" s="63"/>
      <c r="H15" s="64"/>
      <c r="I15" s="7"/>
    </row>
    <row r="16" spans="2:9" ht="12.75">
      <c r="B16" s="65" t="s">
        <v>57</v>
      </c>
      <c r="C16" s="62"/>
      <c r="D16" s="62"/>
      <c r="E16" s="62"/>
      <c r="F16" s="31" t="s">
        <v>40</v>
      </c>
      <c r="G16" s="31" t="s">
        <v>87</v>
      </c>
      <c r="H16" s="32" t="s">
        <v>13</v>
      </c>
      <c r="I16" s="7"/>
    </row>
    <row r="17" spans="2:9" ht="12.75">
      <c r="B17" s="66" t="s">
        <v>84</v>
      </c>
      <c r="C17" s="111" t="s">
        <v>98</v>
      </c>
      <c r="D17" s="68"/>
      <c r="E17" s="68"/>
      <c r="F17" s="31" t="s">
        <v>124</v>
      </c>
      <c r="G17" s="31">
        <v>2014</v>
      </c>
      <c r="H17" s="32" t="s">
        <v>139</v>
      </c>
      <c r="I17" s="7"/>
    </row>
    <row r="18" spans="2:9" ht="12.75">
      <c r="B18" s="69" t="s">
        <v>53</v>
      </c>
      <c r="C18" s="171" t="s">
        <v>114</v>
      </c>
      <c r="D18" s="145"/>
      <c r="E18" s="146"/>
      <c r="F18" s="70"/>
      <c r="G18" s="70">
        <v>51700</v>
      </c>
      <c r="H18" s="71">
        <v>48300</v>
      </c>
      <c r="I18" s="7"/>
    </row>
    <row r="19" spans="2:9" ht="12.75">
      <c r="B19" s="115" t="s">
        <v>54</v>
      </c>
      <c r="C19" s="171" t="s">
        <v>126</v>
      </c>
      <c r="D19" s="145"/>
      <c r="E19" s="146"/>
      <c r="F19" s="70"/>
      <c r="G19" s="70"/>
      <c r="H19" s="71"/>
      <c r="I19" s="7"/>
    </row>
    <row r="20" spans="2:9" ht="12.75">
      <c r="B20" s="115" t="s">
        <v>55</v>
      </c>
      <c r="C20" s="171" t="s">
        <v>116</v>
      </c>
      <c r="D20" s="145"/>
      <c r="E20" s="146"/>
      <c r="F20" s="70"/>
      <c r="G20" s="70">
        <v>30438</v>
      </c>
      <c r="H20" s="71">
        <v>30133.4</v>
      </c>
      <c r="I20" s="7"/>
    </row>
    <row r="21" spans="2:9" ht="12.75">
      <c r="B21" s="115" t="s">
        <v>56</v>
      </c>
      <c r="C21" s="171" t="s">
        <v>110</v>
      </c>
      <c r="D21" s="145"/>
      <c r="E21" s="146"/>
      <c r="F21" s="70"/>
      <c r="G21" s="70">
        <v>46214</v>
      </c>
      <c r="H21" s="71">
        <v>43772</v>
      </c>
      <c r="I21" s="7"/>
    </row>
    <row r="22" spans="2:9" ht="12.75">
      <c r="B22" s="69"/>
      <c r="C22" s="144"/>
      <c r="D22" s="145"/>
      <c r="E22" s="146"/>
      <c r="F22" s="70"/>
      <c r="G22" s="70"/>
      <c r="H22" s="71"/>
      <c r="I22" s="7"/>
    </row>
    <row r="23" spans="2:9" ht="12.75">
      <c r="B23" s="69"/>
      <c r="C23" s="144"/>
      <c r="D23" s="145"/>
      <c r="E23" s="146"/>
      <c r="F23" s="70"/>
      <c r="G23" s="70"/>
      <c r="H23" s="71"/>
      <c r="I23" s="7"/>
    </row>
    <row r="24" spans="2:9" ht="12.75">
      <c r="B24" s="69"/>
      <c r="C24" s="144"/>
      <c r="D24" s="145"/>
      <c r="E24" s="146"/>
      <c r="F24" s="70"/>
      <c r="G24" s="70"/>
      <c r="H24" s="71"/>
      <c r="I24" s="7"/>
    </row>
    <row r="25" spans="2:9" ht="13.5" thickBot="1">
      <c r="B25" s="85" t="s">
        <v>43</v>
      </c>
      <c r="C25" s="177" t="s">
        <v>30</v>
      </c>
      <c r="D25" s="178"/>
      <c r="E25" s="179"/>
      <c r="F25" s="88" t="s">
        <v>43</v>
      </c>
      <c r="G25" s="88">
        <f>G18+G19+G20+G21</f>
        <v>128352</v>
      </c>
      <c r="H25" s="90">
        <f>H18+H19+H20+H21</f>
        <v>122205.4</v>
      </c>
      <c r="I25" s="7"/>
    </row>
    <row r="26" spans="2:9" ht="12.75">
      <c r="B26" s="7"/>
      <c r="C26" s="7"/>
      <c r="D26" s="7"/>
      <c r="E26" s="7"/>
      <c r="F26" s="7"/>
      <c r="G26" s="7"/>
      <c r="H26" s="7"/>
      <c r="I26" s="135"/>
    </row>
    <row r="27" spans="2:9" ht="12.75">
      <c r="B27" s="7"/>
      <c r="C27" s="7"/>
      <c r="D27" s="7"/>
      <c r="E27" s="7"/>
      <c r="F27" s="7"/>
      <c r="G27" s="7"/>
      <c r="H27" s="7"/>
      <c r="I27" s="135"/>
    </row>
    <row r="28" spans="2:9" ht="12.75">
      <c r="B28" s="7"/>
      <c r="C28" s="7"/>
      <c r="D28" s="7"/>
      <c r="E28" s="7"/>
      <c r="F28" s="7"/>
      <c r="G28" s="7"/>
      <c r="H28" s="7"/>
      <c r="I28" s="7"/>
    </row>
    <row r="29" spans="2:9" ht="12.75" customHeight="1">
      <c r="B29" s="156" t="s">
        <v>34</v>
      </c>
      <c r="C29" s="131" t="s">
        <v>15</v>
      </c>
      <c r="D29" s="130" t="s">
        <v>104</v>
      </c>
      <c r="E29" s="159" t="s">
        <v>79</v>
      </c>
      <c r="F29" s="52" t="s">
        <v>15</v>
      </c>
      <c r="G29" s="130" t="s">
        <v>107</v>
      </c>
      <c r="H29" s="131"/>
      <c r="I29" s="128"/>
    </row>
    <row r="30" spans="2:9" ht="24" customHeight="1">
      <c r="B30" s="180"/>
      <c r="C30" s="138" t="s">
        <v>100</v>
      </c>
      <c r="D30" s="54"/>
      <c r="E30" s="181"/>
      <c r="F30" s="138" t="s">
        <v>100</v>
      </c>
      <c r="G30" s="53"/>
      <c r="H30" s="54"/>
      <c r="I30" s="128"/>
    </row>
    <row r="31" spans="2:9" ht="12.75">
      <c r="B31" s="158"/>
      <c r="C31" s="129" t="s">
        <v>35</v>
      </c>
      <c r="D31" s="55" t="s">
        <v>146</v>
      </c>
      <c r="E31" s="161"/>
      <c r="F31" s="52" t="s">
        <v>35</v>
      </c>
      <c r="G31" s="55" t="s">
        <v>146</v>
      </c>
      <c r="H31" s="129"/>
      <c r="I31" s="128"/>
    </row>
  </sheetData>
  <sheetProtection/>
  <mergeCells count="13">
    <mergeCell ref="C22:E22"/>
    <mergeCell ref="C23:E23"/>
    <mergeCell ref="C24:E24"/>
    <mergeCell ref="C25:E25"/>
    <mergeCell ref="B29:B31"/>
    <mergeCell ref="E29:E31"/>
    <mergeCell ref="C21:E21"/>
    <mergeCell ref="C10:F10"/>
    <mergeCell ref="C12:F12"/>
    <mergeCell ref="F14:H14"/>
    <mergeCell ref="C18:E18"/>
    <mergeCell ref="C19:E19"/>
    <mergeCell ref="C20:E20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&amp;C9 - &amp;P</oddFooter>
  </headerFooter>
  <ignoredErrors>
    <ignoredError sqref="H1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32.7109375" style="0" customWidth="1"/>
    <col min="2" max="2" width="10.8515625" style="0" customWidth="1"/>
    <col min="3" max="3" width="9.140625" style="0" customWidth="1"/>
    <col min="4" max="4" width="11.00390625" style="0" customWidth="1"/>
    <col min="5" max="5" width="10.8515625" style="0" customWidth="1"/>
    <col min="6" max="6" width="20.140625" style="0" customWidth="1"/>
    <col min="7" max="7" width="20.7109375" style="0" customWidth="1"/>
    <col min="8" max="8" width="19.57421875" style="0" customWidth="1"/>
  </cols>
  <sheetData>
    <row r="1" spans="1:7" ht="15">
      <c r="A1" s="2" t="s">
        <v>99</v>
      </c>
      <c r="G1" s="1" t="s">
        <v>103</v>
      </c>
    </row>
    <row r="3" s="2" customFormat="1" ht="15">
      <c r="C3" s="2" t="s">
        <v>143</v>
      </c>
    </row>
    <row r="5" spans="1:3" ht="12.75">
      <c r="A5" s="1"/>
      <c r="B5" s="1"/>
      <c r="C5" s="1" t="s">
        <v>119</v>
      </c>
    </row>
    <row r="6" ht="12.75">
      <c r="A6" s="1" t="s">
        <v>96</v>
      </c>
    </row>
    <row r="7" spans="2:7" ht="12.75">
      <c r="B7" s="1"/>
      <c r="G7" s="1" t="s">
        <v>58</v>
      </c>
    </row>
    <row r="8" spans="1:7" ht="12.75">
      <c r="A8" s="93"/>
      <c r="B8" s="94" t="s">
        <v>59</v>
      </c>
      <c r="C8" s="182" t="s">
        <v>125</v>
      </c>
      <c r="D8" s="183"/>
      <c r="E8" s="184"/>
      <c r="F8" s="182" t="s">
        <v>46</v>
      </c>
      <c r="G8" s="184"/>
    </row>
    <row r="9" spans="1:7" ht="12.75">
      <c r="A9" s="95" t="s">
        <v>60</v>
      </c>
      <c r="B9" s="95" t="s">
        <v>61</v>
      </c>
      <c r="C9" s="140" t="s">
        <v>65</v>
      </c>
      <c r="D9" s="94"/>
      <c r="E9" s="96"/>
      <c r="F9" s="95" t="s">
        <v>62</v>
      </c>
      <c r="G9" s="96" t="s">
        <v>63</v>
      </c>
    </row>
    <row r="10" spans="1:7" ht="12.75">
      <c r="A10" s="126"/>
      <c r="B10" s="95" t="s">
        <v>64</v>
      </c>
      <c r="C10" s="141" t="s">
        <v>142</v>
      </c>
      <c r="D10" s="109" t="s">
        <v>66</v>
      </c>
      <c r="E10" s="96" t="s">
        <v>49</v>
      </c>
      <c r="F10" s="109" t="s">
        <v>67</v>
      </c>
      <c r="G10" s="127" t="s">
        <v>68</v>
      </c>
    </row>
    <row r="11" spans="1:7" ht="12.75">
      <c r="A11" s="124" t="s">
        <v>126</v>
      </c>
      <c r="B11" s="142">
        <v>15000</v>
      </c>
      <c r="C11" s="142"/>
      <c r="D11" s="142"/>
      <c r="E11" s="142"/>
      <c r="F11" s="123"/>
      <c r="G11" s="123"/>
    </row>
    <row r="12" spans="1:7" ht="12.75">
      <c r="A12" s="124" t="s">
        <v>127</v>
      </c>
      <c r="B12" s="142">
        <v>36000</v>
      </c>
      <c r="C12" s="143">
        <v>17287.2</v>
      </c>
      <c r="D12" s="143">
        <v>17287.2</v>
      </c>
      <c r="E12" s="143">
        <v>17287.2</v>
      </c>
      <c r="F12" s="123" t="s">
        <v>49</v>
      </c>
      <c r="G12" s="123"/>
    </row>
    <row r="13" spans="1:7" ht="12.75">
      <c r="A13" s="124" t="s">
        <v>128</v>
      </c>
      <c r="B13" s="142">
        <v>10000</v>
      </c>
      <c r="C13" s="143">
        <v>500</v>
      </c>
      <c r="D13" s="143">
        <v>495.4</v>
      </c>
      <c r="E13" s="143">
        <v>495.4</v>
      </c>
      <c r="F13" s="123" t="s">
        <v>49</v>
      </c>
      <c r="G13" s="123"/>
    </row>
    <row r="14" spans="1:7" ht="12.75">
      <c r="A14" s="124" t="s">
        <v>129</v>
      </c>
      <c r="B14" s="142">
        <v>5000</v>
      </c>
      <c r="C14" s="143"/>
      <c r="D14" s="143"/>
      <c r="E14" s="143"/>
      <c r="F14" s="123"/>
      <c r="G14" s="123"/>
    </row>
    <row r="15" spans="1:7" ht="12.75">
      <c r="A15" s="124" t="s">
        <v>130</v>
      </c>
      <c r="B15" s="142">
        <v>15000</v>
      </c>
      <c r="C15" s="143"/>
      <c r="D15" s="143"/>
      <c r="E15" s="143"/>
      <c r="F15" s="123"/>
      <c r="G15" s="123"/>
    </row>
    <row r="16" spans="1:7" ht="12.75">
      <c r="A16" s="124" t="s">
        <v>131</v>
      </c>
      <c r="B16" s="142">
        <v>10000</v>
      </c>
      <c r="C16" s="143">
        <v>499.8</v>
      </c>
      <c r="D16" s="143">
        <v>490</v>
      </c>
      <c r="E16" s="143">
        <v>490</v>
      </c>
      <c r="F16" s="123" t="s">
        <v>49</v>
      </c>
      <c r="G16" s="123"/>
    </row>
    <row r="17" spans="1:7" ht="12.75">
      <c r="A17" s="124" t="s">
        <v>144</v>
      </c>
      <c r="B17" s="142">
        <v>1000</v>
      </c>
      <c r="C17" s="143"/>
      <c r="D17" s="143"/>
      <c r="E17" s="143"/>
      <c r="F17" s="123"/>
      <c r="G17" s="123"/>
    </row>
    <row r="18" spans="1:7" ht="12.75">
      <c r="A18" s="124" t="s">
        <v>136</v>
      </c>
      <c r="B18" s="142">
        <v>3000</v>
      </c>
      <c r="C18" s="143"/>
      <c r="D18" s="143"/>
      <c r="E18" s="143"/>
      <c r="F18" s="123"/>
      <c r="G18" s="123"/>
    </row>
    <row r="19" spans="1:7" ht="12.75">
      <c r="A19" s="124" t="s">
        <v>132</v>
      </c>
      <c r="B19" s="142">
        <v>14000</v>
      </c>
      <c r="C19" s="143"/>
      <c r="D19" s="143"/>
      <c r="E19" s="143"/>
      <c r="F19" s="123"/>
      <c r="G19" s="123"/>
    </row>
    <row r="20" spans="1:7" ht="12.75">
      <c r="A20" s="124" t="s">
        <v>133</v>
      </c>
      <c r="B20" s="142">
        <v>6000</v>
      </c>
      <c r="C20" s="143"/>
      <c r="D20" s="143"/>
      <c r="E20" s="143"/>
      <c r="F20" s="123"/>
      <c r="G20" s="123"/>
    </row>
    <row r="21" spans="1:7" ht="12.75">
      <c r="A21" s="124" t="s">
        <v>134</v>
      </c>
      <c r="B21" s="142">
        <v>2000</v>
      </c>
      <c r="C21" s="143"/>
      <c r="D21" s="143"/>
      <c r="E21" s="143"/>
      <c r="F21" s="123"/>
      <c r="G21" s="123"/>
    </row>
    <row r="22" spans="1:7" ht="12.75">
      <c r="A22" s="124" t="s">
        <v>135</v>
      </c>
      <c r="B22" s="142">
        <v>3000</v>
      </c>
      <c r="C22" s="143"/>
      <c r="D22" s="143"/>
      <c r="E22" s="143"/>
      <c r="F22" s="123"/>
      <c r="G22" s="123"/>
    </row>
    <row r="23" spans="1:7" ht="12.75">
      <c r="A23" s="125" t="s">
        <v>30</v>
      </c>
      <c r="B23" s="143">
        <f>SUM(B11:B22)</f>
        <v>120000</v>
      </c>
      <c r="C23" s="143">
        <f>SUM(C11:C22)</f>
        <v>18287</v>
      </c>
      <c r="D23" s="143">
        <f>SUM(D11:D22)</f>
        <v>18272.600000000002</v>
      </c>
      <c r="E23" s="143">
        <f>SUM(E11:E22)</f>
        <v>18272.600000000002</v>
      </c>
      <c r="F23" s="125"/>
      <c r="G23" s="125"/>
    </row>
    <row r="24" spans="1:5" ht="12.75">
      <c r="A24" s="120"/>
      <c r="B24" s="104"/>
      <c r="C24" s="104"/>
      <c r="D24" s="104"/>
      <c r="E24" s="104"/>
    </row>
    <row r="26" spans="1:3" ht="12.75">
      <c r="A26" s="1" t="s">
        <v>97</v>
      </c>
      <c r="B26" s="1"/>
      <c r="C26" s="1" t="s">
        <v>120</v>
      </c>
    </row>
    <row r="27" spans="2:8" ht="15">
      <c r="B27" s="102"/>
      <c r="C27" s="103"/>
      <c r="D27" s="103"/>
      <c r="E27" s="103"/>
      <c r="F27" s="103"/>
      <c r="G27" s="104"/>
      <c r="H27" s="1" t="s">
        <v>58</v>
      </c>
    </row>
    <row r="28" spans="1:8" ht="12.75">
      <c r="A28" s="94"/>
      <c r="B28" s="105" t="s">
        <v>69</v>
      </c>
      <c r="C28" s="94" t="s">
        <v>70</v>
      </c>
      <c r="D28" s="94" t="s">
        <v>71</v>
      </c>
      <c r="E28" s="106" t="s">
        <v>72</v>
      </c>
      <c r="F28" s="107" t="s">
        <v>73</v>
      </c>
      <c r="G28" s="183" t="s">
        <v>46</v>
      </c>
      <c r="H28" s="184"/>
    </row>
    <row r="29" spans="1:8" ht="12.75">
      <c r="A29" s="95" t="s">
        <v>60</v>
      </c>
      <c r="B29" s="108" t="s">
        <v>74</v>
      </c>
      <c r="C29" s="95" t="s">
        <v>75</v>
      </c>
      <c r="D29" s="109" t="s">
        <v>76</v>
      </c>
      <c r="E29" s="95" t="s">
        <v>88</v>
      </c>
      <c r="F29" s="96" t="s">
        <v>89</v>
      </c>
      <c r="G29" s="96" t="s">
        <v>62</v>
      </c>
      <c r="H29" s="96" t="s">
        <v>63</v>
      </c>
    </row>
    <row r="30" spans="1:8" ht="12.75">
      <c r="A30" s="97"/>
      <c r="B30" s="110"/>
      <c r="C30" s="97" t="s">
        <v>77</v>
      </c>
      <c r="D30" s="99" t="s">
        <v>64</v>
      </c>
      <c r="E30" s="97" t="s">
        <v>137</v>
      </c>
      <c r="F30" s="98" t="s">
        <v>78</v>
      </c>
      <c r="G30" s="100" t="s">
        <v>67</v>
      </c>
      <c r="H30" s="100" t="s">
        <v>68</v>
      </c>
    </row>
    <row r="31" spans="1:8" ht="12.75">
      <c r="A31" s="101"/>
      <c r="B31" s="101"/>
      <c r="C31" s="101"/>
      <c r="D31" s="101"/>
      <c r="E31" s="101"/>
      <c r="F31" s="101"/>
      <c r="G31" s="101"/>
      <c r="H31" s="101"/>
    </row>
    <row r="32" spans="1:8" ht="12.75">
      <c r="A32" s="101"/>
      <c r="B32" s="101"/>
      <c r="C32" s="101"/>
      <c r="D32" s="101"/>
      <c r="E32" s="101"/>
      <c r="F32" s="101"/>
      <c r="G32" s="101"/>
      <c r="H32" s="101"/>
    </row>
    <row r="33" spans="1:8" ht="12.75">
      <c r="A33" s="101"/>
      <c r="B33" s="101"/>
      <c r="C33" s="101"/>
      <c r="D33" s="101"/>
      <c r="E33" s="101"/>
      <c r="F33" s="101"/>
      <c r="G33" s="101"/>
      <c r="H33" s="101"/>
    </row>
    <row r="34" spans="1:8" ht="12.75">
      <c r="A34" s="101"/>
      <c r="B34" s="101"/>
      <c r="C34" s="101"/>
      <c r="D34" s="101"/>
      <c r="E34" s="101"/>
      <c r="F34" s="101"/>
      <c r="G34" s="101"/>
      <c r="H34" s="101"/>
    </row>
  </sheetData>
  <sheetProtection/>
  <mergeCells count="3">
    <mergeCell ref="C8:E8"/>
    <mergeCell ref="F8:G8"/>
    <mergeCell ref="G28:H2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8" r:id="rId1"/>
  <headerFooter alignWithMargins="0">
    <oddFooter>&amp;C9 -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Kujtim</cp:lastModifiedBy>
  <cp:lastPrinted>2015-01-15T09:35:51Z</cp:lastPrinted>
  <dcterms:created xsi:type="dcterms:W3CDTF">2006-01-12T07:01:41Z</dcterms:created>
  <dcterms:modified xsi:type="dcterms:W3CDTF">2015-01-15T09:48:40Z</dcterms:modified>
  <cp:category/>
  <cp:version/>
  <cp:contentType/>
  <cp:contentStatus/>
</cp:coreProperties>
</file>